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Nový rozpočet" sheetId="2" r:id="rId1"/>
    <sheet name="Rozpočtový výhled" sheetId="3" r:id="rId2"/>
    <sheet name="Rozepsaný návrh " sheetId="4" r:id="rId3"/>
  </sheets>
  <calcPr calcId="145621"/>
</workbook>
</file>

<file path=xl/calcChain.xml><?xml version="1.0" encoding="utf-8"?>
<calcChain xmlns="http://schemas.openxmlformats.org/spreadsheetml/2006/main">
  <c r="C10" i="4" l="1"/>
  <c r="C14" i="4"/>
  <c r="C30" i="4"/>
  <c r="C45" i="4"/>
  <c r="C52" i="4" s="1"/>
  <c r="C39" i="4" l="1"/>
  <c r="D25" i="3" l="1"/>
  <c r="C25" i="3"/>
  <c r="B25" i="3"/>
  <c r="D17" i="3"/>
  <c r="C17" i="3"/>
  <c r="B17" i="3"/>
  <c r="C14" i="2" l="1"/>
  <c r="C8" i="2"/>
</calcChain>
</file>

<file path=xl/sharedStrings.xml><?xml version="1.0" encoding="utf-8"?>
<sst xmlns="http://schemas.openxmlformats.org/spreadsheetml/2006/main" count="129" uniqueCount="103">
  <si>
    <t>účet</t>
  </si>
  <si>
    <t>název účtu</t>
  </si>
  <si>
    <t>602.320</t>
  </si>
  <si>
    <t>Provoz</t>
  </si>
  <si>
    <t>PŘÍJEM</t>
  </si>
  <si>
    <t xml:space="preserve">název účtu </t>
  </si>
  <si>
    <t>602.310</t>
  </si>
  <si>
    <t>VÝDEJ</t>
  </si>
  <si>
    <t>518.319</t>
  </si>
  <si>
    <t>Stravné - rodiče</t>
  </si>
  <si>
    <t>1.800 000</t>
  </si>
  <si>
    <t>Dotační projekt</t>
  </si>
  <si>
    <t>Mateřská škola Lomnička, okres Brno-venkov příspěvková organizace</t>
  </si>
  <si>
    <t xml:space="preserve">se sídlem Lomnička 29 </t>
  </si>
  <si>
    <t>IČ: 70996334</t>
  </si>
  <si>
    <t>ROK 2020</t>
  </si>
  <si>
    <t>ROK 2021</t>
  </si>
  <si>
    <t>Příjmy:</t>
  </si>
  <si>
    <t>Školné</t>
  </si>
  <si>
    <t>Dotace USC</t>
  </si>
  <si>
    <t>Celkem</t>
  </si>
  <si>
    <t>Výdaje:</t>
  </si>
  <si>
    <t>666 01</t>
  </si>
  <si>
    <t>Návrh rozpočtového výhledu na období 2020– 2022</t>
  </si>
  <si>
    <t>ROK 2022</t>
  </si>
  <si>
    <t>Mgr. Renata Novotná, ředitelka MŠ</t>
  </si>
  <si>
    <t>V Lomničce, dne 7.4.2020</t>
  </si>
  <si>
    <t>Stravné rodiče</t>
  </si>
  <si>
    <t>Stravné - MŠ U Humpolky</t>
  </si>
  <si>
    <t>č.j.: 60/20 MŠ</t>
  </si>
  <si>
    <t>č.j.: 61/20 MŠ</t>
  </si>
  <si>
    <t>Provoz - obec</t>
  </si>
  <si>
    <t>Školné - rodiče</t>
  </si>
  <si>
    <t>Stravné - MŠ Humpolka</t>
  </si>
  <si>
    <t>KÚ JmK</t>
  </si>
  <si>
    <t>NÁKLADY</t>
  </si>
  <si>
    <t>501.310</t>
  </si>
  <si>
    <t>materiál</t>
  </si>
  <si>
    <t>501.312</t>
  </si>
  <si>
    <t>knihy,UP,šk.potřeby</t>
  </si>
  <si>
    <t>501.313</t>
  </si>
  <si>
    <t>OOPP</t>
  </si>
  <si>
    <t>502.310</t>
  </si>
  <si>
    <t>elektřina</t>
  </si>
  <si>
    <t>502.320</t>
  </si>
  <si>
    <t xml:space="preserve">voda </t>
  </si>
  <si>
    <t>502.330</t>
  </si>
  <si>
    <t>plyn</t>
  </si>
  <si>
    <t>energie</t>
  </si>
  <si>
    <t>511.310</t>
  </si>
  <si>
    <t>opravy a udrž.</t>
  </si>
  <si>
    <t>cestovné</t>
  </si>
  <si>
    <t>fond na reprezentaci</t>
  </si>
  <si>
    <t>fond pro reprezentaci</t>
  </si>
  <si>
    <t>518.310</t>
  </si>
  <si>
    <t>ost.služby</t>
  </si>
  <si>
    <t>518.311</t>
  </si>
  <si>
    <t>poštovné</t>
  </si>
  <si>
    <t>518.312</t>
  </si>
  <si>
    <t>nájemné</t>
  </si>
  <si>
    <t>518.313</t>
  </si>
  <si>
    <t>telefon, internet</t>
  </si>
  <si>
    <t>518.314</t>
  </si>
  <si>
    <t>semináře a školení</t>
  </si>
  <si>
    <t>518.315</t>
  </si>
  <si>
    <t>služby zpracování dat</t>
  </si>
  <si>
    <t>518.316</t>
  </si>
  <si>
    <t>režijní nákl.stravování</t>
  </si>
  <si>
    <t>stravné - rodiče</t>
  </si>
  <si>
    <t>518.320</t>
  </si>
  <si>
    <t>bankovní popl.</t>
  </si>
  <si>
    <t>služby</t>
  </si>
  <si>
    <t xml:space="preserve">Mzdové náklady </t>
  </si>
  <si>
    <t>Povinné pojistné</t>
  </si>
  <si>
    <t>558.301</t>
  </si>
  <si>
    <t>Náklady z DDHM</t>
  </si>
  <si>
    <t>569.310</t>
  </si>
  <si>
    <t>pojištění majetku</t>
  </si>
  <si>
    <t>ost.fin.náklady</t>
  </si>
  <si>
    <t>celkem</t>
  </si>
  <si>
    <t>VÝNOSY</t>
  </si>
  <si>
    <t>rozpočet schválený</t>
  </si>
  <si>
    <t>školné</t>
  </si>
  <si>
    <t>výnosy-služby</t>
  </si>
  <si>
    <t>648.310</t>
  </si>
  <si>
    <t>čerp.fondu odměn</t>
  </si>
  <si>
    <t>čerp.fondů</t>
  </si>
  <si>
    <t>662.301</t>
  </si>
  <si>
    <t>úroky</t>
  </si>
  <si>
    <t>672.310</t>
  </si>
  <si>
    <t>dotace USC</t>
  </si>
  <si>
    <t>nároky rozpočtů USC</t>
  </si>
  <si>
    <t>Navýšení účtu 518 z důvodu plateb nových služeb.</t>
  </si>
  <si>
    <t>Navýšení účtu 512 z důvodu navýšení počtu zaměstnanců.</t>
  </si>
  <si>
    <t>Nově zařazeno 513 Fond na reprezentaci, 518.319 stravné - rodiče</t>
  </si>
  <si>
    <t>Vyhotovila: Mgr. Renata Novotná, ředitelka MŠ</t>
  </si>
  <si>
    <t>Dne 28.02.2020</t>
  </si>
  <si>
    <t>stravné - MŠ U Humpolky</t>
  </si>
  <si>
    <t xml:space="preserve"> Návrh rozpočtu na rok 2020 pro MŠ Lomnička</t>
  </si>
  <si>
    <t>31/20 MŠ</t>
  </si>
  <si>
    <t>512.310</t>
  </si>
  <si>
    <t>513.310</t>
  </si>
  <si>
    <t>Návrh rozpočtu MŠ Lomnička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</si>
</sst>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name val="Calibri"/>
      <family val="2"/>
      <scheme val="minor"/>
    </font>
    <font>
      <sz val="10"/>
      <color rgb="FFFF000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02">
    <xf numFmtId="0" fontId="0" fillId="0" borderId="0" xfId="0"/>
    <xf numFmtId="0" fontId="0" fillId="0" borderId="0" xfId="0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3" fontId="2" fillId="0" borderId="1" xfId="0" applyNumberFormat="1" applyFont="1" applyBorder="1"/>
    <xf numFmtId="0" fontId="0" fillId="0" borderId="5" xfId="0" applyBorder="1"/>
    <xf numFmtId="3" fontId="0" fillId="0" borderId="5" xfId="0" applyNumberFormat="1" applyBorder="1"/>
    <xf numFmtId="0" fontId="2" fillId="0" borderId="8" xfId="0" applyFont="1" applyBorder="1"/>
    <xf numFmtId="0" fontId="2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6" fontId="6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vertical="center"/>
    </xf>
    <xf numFmtId="6" fontId="6" fillId="0" borderId="12" xfId="0" applyNumberFormat="1" applyFont="1" applyBorder="1" applyAlignment="1">
      <alignment horizontal="center" vertical="center"/>
    </xf>
    <xf numFmtId="6" fontId="7" fillId="0" borderId="0" xfId="0" applyNumberFormat="1" applyFont="1" applyAlignment="1">
      <alignment vertical="center"/>
    </xf>
    <xf numFmtId="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5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/>
    <xf numFmtId="0" fontId="6" fillId="0" borderId="0" xfId="0" applyFont="1" applyBorder="1" applyAlignment="1">
      <alignment vertical="center"/>
    </xf>
    <xf numFmtId="6" fontId="6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1" applyFont="1"/>
    <xf numFmtId="0" fontId="9" fillId="0" borderId="0" xfId="1"/>
    <xf numFmtId="0" fontId="9" fillId="0" borderId="9" xfId="1" applyBorder="1"/>
    <xf numFmtId="0" fontId="9" fillId="0" borderId="10" xfId="1" applyBorder="1"/>
    <xf numFmtId="0" fontId="9" fillId="0" borderId="14" xfId="1" applyBorder="1"/>
    <xf numFmtId="0" fontId="9" fillId="0" borderId="15" xfId="1" applyBorder="1"/>
    <xf numFmtId="3" fontId="9" fillId="0" borderId="16" xfId="1" applyNumberFormat="1" applyBorder="1"/>
    <xf numFmtId="0" fontId="9" fillId="0" borderId="17" xfId="1" applyBorder="1"/>
    <xf numFmtId="0" fontId="9" fillId="0" borderId="18" xfId="1" applyBorder="1"/>
    <xf numFmtId="3" fontId="9" fillId="0" borderId="19" xfId="1" applyNumberFormat="1" applyBorder="1"/>
    <xf numFmtId="0" fontId="10" fillId="2" borderId="17" xfId="1" applyFont="1" applyFill="1" applyBorder="1"/>
    <xf numFmtId="0" fontId="10" fillId="2" borderId="18" xfId="1" applyFont="1" applyFill="1" applyBorder="1"/>
    <xf numFmtId="3" fontId="10" fillId="2" borderId="19" xfId="1" applyNumberFormat="1" applyFont="1" applyFill="1" applyBorder="1"/>
    <xf numFmtId="0" fontId="0" fillId="3" borderId="0" xfId="0" applyFont="1" applyFill="1" applyAlignment="1">
      <alignment horizontal="left"/>
    </xf>
    <xf numFmtId="0" fontId="13" fillId="3" borderId="0" xfId="0" applyFont="1" applyFill="1"/>
    <xf numFmtId="0" fontId="9" fillId="3" borderId="17" xfId="1" applyFont="1" applyFill="1" applyBorder="1" applyAlignment="1">
      <alignment horizontal="left"/>
    </xf>
    <xf numFmtId="0" fontId="13" fillId="3" borderId="0" xfId="0" applyFont="1" applyFill="1" applyAlignment="1">
      <alignment horizontal="left"/>
    </xf>
    <xf numFmtId="0" fontId="12" fillId="0" borderId="17" xfId="1" applyFont="1" applyBorder="1"/>
    <xf numFmtId="0" fontId="12" fillId="0" borderId="18" xfId="1" applyFont="1" applyBorder="1"/>
    <xf numFmtId="3" fontId="12" fillId="0" borderId="19" xfId="1" applyNumberFormat="1" applyFont="1" applyBorder="1"/>
    <xf numFmtId="0" fontId="9" fillId="3" borderId="18" xfId="1" applyFont="1" applyFill="1" applyBorder="1"/>
    <xf numFmtId="3" fontId="9" fillId="3" borderId="19" xfId="1" applyNumberFormat="1" applyFont="1" applyFill="1" applyBorder="1"/>
    <xf numFmtId="0" fontId="0" fillId="3" borderId="0" xfId="0" applyFill="1"/>
    <xf numFmtId="0" fontId="11" fillId="2" borderId="17" xfId="1" applyFont="1" applyFill="1" applyBorder="1"/>
    <xf numFmtId="0" fontId="11" fillId="2" borderId="18" xfId="1" applyFont="1" applyFill="1" applyBorder="1"/>
    <xf numFmtId="3" fontId="11" fillId="2" borderId="19" xfId="1" applyNumberFormat="1" applyFont="1" applyFill="1" applyBorder="1"/>
    <xf numFmtId="0" fontId="9" fillId="0" borderId="17" xfId="1" applyFont="1" applyFill="1" applyBorder="1"/>
    <xf numFmtId="0" fontId="9" fillId="0" borderId="18" xfId="1" applyFont="1" applyFill="1" applyBorder="1"/>
    <xf numFmtId="3" fontId="9" fillId="0" borderId="19" xfId="1" applyNumberFormat="1" applyFont="1" applyFill="1" applyBorder="1"/>
    <xf numFmtId="0" fontId="10" fillId="2" borderId="20" xfId="1" applyFont="1" applyFill="1" applyBorder="1"/>
    <xf numFmtId="0" fontId="10" fillId="2" borderId="21" xfId="1" applyFont="1" applyFill="1" applyBorder="1"/>
    <xf numFmtId="3" fontId="10" fillId="2" borderId="22" xfId="1" applyNumberFormat="1" applyFont="1" applyFill="1" applyBorder="1"/>
    <xf numFmtId="0" fontId="9" fillId="5" borderId="1" xfId="1" applyFill="1" applyBorder="1"/>
    <xf numFmtId="0" fontId="9" fillId="5" borderId="23" xfId="1" applyFill="1" applyBorder="1"/>
    <xf numFmtId="3" fontId="9" fillId="5" borderId="8" xfId="1" applyNumberFormat="1" applyFill="1" applyBorder="1"/>
    <xf numFmtId="0" fontId="9" fillId="0" borderId="0" xfId="1" applyFill="1" applyBorder="1"/>
    <xf numFmtId="3" fontId="9" fillId="0" borderId="0" xfId="1" applyNumberFormat="1" applyFill="1" applyBorder="1"/>
    <xf numFmtId="0" fontId="10" fillId="0" borderId="0" xfId="1" applyFont="1" applyFill="1" applyBorder="1"/>
    <xf numFmtId="0" fontId="9" fillId="0" borderId="1" xfId="1" applyBorder="1"/>
    <xf numFmtId="0" fontId="9" fillId="0" borderId="23" xfId="1" applyBorder="1"/>
    <xf numFmtId="0" fontId="9" fillId="0" borderId="8" xfId="1" applyBorder="1"/>
    <xf numFmtId="0" fontId="9" fillId="0" borderId="24" xfId="1" applyBorder="1"/>
    <xf numFmtId="0" fontId="9" fillId="0" borderId="25" xfId="1" applyBorder="1"/>
    <xf numFmtId="0" fontId="9" fillId="0" borderId="26" xfId="1" applyBorder="1"/>
    <xf numFmtId="0" fontId="9" fillId="0" borderId="27" xfId="1" applyFill="1" applyBorder="1"/>
    <xf numFmtId="0" fontId="9" fillId="0" borderId="28" xfId="1" applyFill="1" applyBorder="1"/>
    <xf numFmtId="3" fontId="9" fillId="0" borderId="29" xfId="1" applyNumberFormat="1" applyFill="1" applyBorder="1"/>
    <xf numFmtId="0" fontId="9" fillId="0" borderId="17" xfId="1" applyFill="1" applyBorder="1"/>
    <xf numFmtId="0" fontId="9" fillId="0" borderId="18" xfId="1" applyFill="1" applyBorder="1"/>
    <xf numFmtId="3" fontId="9" fillId="0" borderId="19" xfId="1" applyNumberFormat="1" applyFill="1" applyBorder="1"/>
    <xf numFmtId="0" fontId="9" fillId="0" borderId="19" xfId="1" applyFill="1" applyBorder="1"/>
    <xf numFmtId="0" fontId="10" fillId="0" borderId="18" xfId="1" applyFont="1" applyBorder="1"/>
    <xf numFmtId="0" fontId="9" fillId="0" borderId="0" xfId="2" applyFont="1"/>
    <xf numFmtId="0" fontId="14" fillId="0" borderId="0" xfId="2" applyFont="1"/>
    <xf numFmtId="0" fontId="9" fillId="0" borderId="0" xfId="1" applyFont="1"/>
    <xf numFmtId="0" fontId="9" fillId="0" borderId="0" xfId="2"/>
    <xf numFmtId="0" fontId="15" fillId="0" borderId="0" xfId="1" applyFont="1"/>
    <xf numFmtId="0" fontId="16" fillId="0" borderId="0" xfId="1" applyFont="1"/>
    <xf numFmtId="0" fontId="17" fillId="0" borderId="0" xfId="1" applyFont="1"/>
    <xf numFmtId="0" fontId="9" fillId="0" borderId="13" xfId="1" applyFont="1" applyBorder="1"/>
    <xf numFmtId="0" fontId="10" fillId="4" borderId="17" xfId="1" applyFont="1" applyFill="1" applyBorder="1"/>
    <xf numFmtId="0" fontId="10" fillId="4" borderId="18" xfId="1" applyFont="1" applyFill="1" applyBorder="1"/>
    <xf numFmtId="3" fontId="10" fillId="4" borderId="19" xfId="1" applyNumberFormat="1" applyFont="1" applyFill="1" applyBorder="1"/>
    <xf numFmtId="0" fontId="12" fillId="0" borderId="24" xfId="1" applyFont="1" applyFill="1" applyBorder="1"/>
    <xf numFmtId="0" fontId="12" fillId="0" borderId="25" xfId="1" applyFont="1" applyFill="1" applyBorder="1"/>
    <xf numFmtId="0" fontId="2" fillId="0" borderId="12" xfId="0" applyFont="1" applyBorder="1"/>
    <xf numFmtId="3" fontId="0" fillId="0" borderId="12" xfId="0" applyNumberFormat="1" applyBorder="1"/>
    <xf numFmtId="0" fontId="0" fillId="0" borderId="12" xfId="0" applyBorder="1"/>
  </cellXfs>
  <cellStyles count="3">
    <cellStyle name="Normální" xfId="0" builtinId="0"/>
    <cellStyle name="Normální 2" xfId="2"/>
    <cellStyle name="normální_Rozpočet 2011,12,13,14,15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H13" sqref="H13"/>
    </sheetView>
  </sheetViews>
  <sheetFormatPr defaultRowHeight="15" x14ac:dyDescent="0.25"/>
  <cols>
    <col min="1" max="1" width="11.7109375" customWidth="1"/>
    <col min="2" max="2" width="21.85546875" bestFit="1" customWidth="1"/>
    <col min="3" max="3" width="27.42578125" customWidth="1"/>
  </cols>
  <sheetData>
    <row r="1" spans="1:5" x14ac:dyDescent="0.25">
      <c r="A1" t="s">
        <v>102</v>
      </c>
      <c r="E1" t="s">
        <v>29</v>
      </c>
    </row>
    <row r="3" spans="1:5" ht="15.75" thickBot="1" x14ac:dyDescent="0.3">
      <c r="A3" s="9" t="s">
        <v>4</v>
      </c>
    </row>
    <row r="4" spans="1:5" ht="15.75" thickBot="1" x14ac:dyDescent="0.3">
      <c r="A4" s="10" t="s">
        <v>0</v>
      </c>
      <c r="B4" s="11" t="s">
        <v>5</v>
      </c>
      <c r="C4" s="8">
        <v>2020</v>
      </c>
    </row>
    <row r="5" spans="1:5" x14ac:dyDescent="0.25">
      <c r="A5" s="6"/>
      <c r="B5" s="6" t="s">
        <v>31</v>
      </c>
      <c r="C5" s="7">
        <v>300000</v>
      </c>
    </row>
    <row r="6" spans="1:5" x14ac:dyDescent="0.25">
      <c r="A6" s="2" t="s">
        <v>6</v>
      </c>
      <c r="B6" s="2" t="s">
        <v>9</v>
      </c>
      <c r="C6" s="3">
        <v>192000</v>
      </c>
    </row>
    <row r="7" spans="1:5" ht="15.75" thickBot="1" x14ac:dyDescent="0.3">
      <c r="A7" s="2" t="s">
        <v>2</v>
      </c>
      <c r="B7" s="2" t="s">
        <v>32</v>
      </c>
      <c r="C7" s="4">
        <v>62000</v>
      </c>
    </row>
    <row r="8" spans="1:5" ht="15.75" thickBot="1" x14ac:dyDescent="0.3">
      <c r="A8" s="1"/>
      <c r="B8" s="1"/>
      <c r="C8" s="5">
        <f>SUM(C5:C7)</f>
        <v>554000</v>
      </c>
    </row>
    <row r="10" spans="1:5" ht="15.75" thickBot="1" x14ac:dyDescent="0.3">
      <c r="A10" s="9" t="s">
        <v>7</v>
      </c>
    </row>
    <row r="11" spans="1:5" ht="15.75" thickBot="1" x14ac:dyDescent="0.3">
      <c r="A11" s="10" t="s">
        <v>0</v>
      </c>
      <c r="B11" s="11" t="s">
        <v>1</v>
      </c>
      <c r="C11" s="8">
        <v>2020</v>
      </c>
    </row>
    <row r="12" spans="1:5" x14ac:dyDescent="0.25">
      <c r="A12" s="6"/>
      <c r="B12" s="6" t="s">
        <v>3</v>
      </c>
      <c r="C12" s="7">
        <v>362000</v>
      </c>
    </row>
    <row r="13" spans="1:5" ht="15.75" thickBot="1" x14ac:dyDescent="0.3">
      <c r="A13" s="2" t="s">
        <v>8</v>
      </c>
      <c r="B13" s="2" t="s">
        <v>33</v>
      </c>
      <c r="C13" s="4">
        <v>192000</v>
      </c>
    </row>
    <row r="14" spans="1:5" ht="15.75" thickBot="1" x14ac:dyDescent="0.3">
      <c r="C14" s="5">
        <f>SUM(C12:C13)</f>
        <v>554000</v>
      </c>
    </row>
    <row r="17" spans="1:3" ht="15.75" thickBot="1" x14ac:dyDescent="0.3"/>
    <row r="18" spans="1:3" ht="15.75" thickBot="1" x14ac:dyDescent="0.3">
      <c r="A18" s="12" t="s">
        <v>0</v>
      </c>
      <c r="B18" s="13" t="s">
        <v>1</v>
      </c>
      <c r="C18" s="8">
        <v>2020</v>
      </c>
    </row>
    <row r="19" spans="1:3" ht="15.75" thickBot="1" x14ac:dyDescent="0.3">
      <c r="A19" s="2"/>
      <c r="B19" s="2" t="s">
        <v>34</v>
      </c>
      <c r="C19" s="29" t="s">
        <v>10</v>
      </c>
    </row>
    <row r="22" spans="1:3" ht="15.75" thickBot="1" x14ac:dyDescent="0.3"/>
    <row r="23" spans="1:3" ht="15.75" thickBot="1" x14ac:dyDescent="0.3">
      <c r="A23" s="12" t="s">
        <v>0</v>
      </c>
      <c r="B23" s="13" t="s">
        <v>1</v>
      </c>
      <c r="C23" s="8">
        <v>2020</v>
      </c>
    </row>
    <row r="24" spans="1:3" ht="15.75" thickBot="1" x14ac:dyDescent="0.3">
      <c r="A24" s="2"/>
      <c r="B24" s="2" t="s">
        <v>11</v>
      </c>
      <c r="C24" s="30">
        <v>361700</v>
      </c>
    </row>
    <row r="28" spans="1:3" ht="15.75" x14ac:dyDescent="0.25">
      <c r="A28" s="14" t="s">
        <v>25</v>
      </c>
    </row>
    <row r="29" spans="1:3" ht="15.75" x14ac:dyDescent="0.25">
      <c r="A29" s="14" t="s">
        <v>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5" workbookViewId="0">
      <selection activeCell="G17" sqref="G17"/>
    </sheetView>
  </sheetViews>
  <sheetFormatPr defaultRowHeight="15" x14ac:dyDescent="0.25"/>
  <cols>
    <col min="1" max="1" width="49.7109375" customWidth="1"/>
    <col min="2" max="3" width="11.7109375" bestFit="1" customWidth="1"/>
    <col min="4" max="4" width="12.42578125" bestFit="1" customWidth="1"/>
  </cols>
  <sheetData>
    <row r="1" spans="1:8" ht="15.75" x14ac:dyDescent="0.25">
      <c r="A1" s="14" t="s">
        <v>12</v>
      </c>
      <c r="D1" t="s">
        <v>30</v>
      </c>
    </row>
    <row r="2" spans="1:8" ht="15.75" x14ac:dyDescent="0.25">
      <c r="A2" s="14" t="s">
        <v>13</v>
      </c>
    </row>
    <row r="3" spans="1:8" ht="15.75" x14ac:dyDescent="0.25">
      <c r="A3" s="14" t="s">
        <v>22</v>
      </c>
    </row>
    <row r="4" spans="1:8" ht="15.75" x14ac:dyDescent="0.25">
      <c r="A4" s="14" t="s">
        <v>14</v>
      </c>
    </row>
    <row r="5" spans="1:8" ht="15.75" x14ac:dyDescent="0.25">
      <c r="H5" s="14"/>
    </row>
    <row r="6" spans="1:8" ht="15.75" x14ac:dyDescent="0.25">
      <c r="A6" s="14"/>
    </row>
    <row r="7" spans="1:8" ht="15.75" x14ac:dyDescent="0.25">
      <c r="A7" s="33" t="s">
        <v>23</v>
      </c>
      <c r="B7" s="33"/>
      <c r="C7" s="33"/>
      <c r="D7" s="33"/>
    </row>
    <row r="8" spans="1:8" ht="20.25" x14ac:dyDescent="0.25">
      <c r="A8" s="17"/>
    </row>
    <row r="9" spans="1:8" ht="16.5" thickBot="1" x14ac:dyDescent="0.3">
      <c r="A9" s="15"/>
      <c r="B9" s="18" t="s">
        <v>15</v>
      </c>
      <c r="C9" s="18" t="s">
        <v>16</v>
      </c>
      <c r="D9" s="18" t="s">
        <v>24</v>
      </c>
    </row>
    <row r="10" spans="1:8" x14ac:dyDescent="0.25">
      <c r="A10" s="19"/>
      <c r="B10" s="20"/>
      <c r="C10" s="20"/>
      <c r="D10" s="20"/>
    </row>
    <row r="11" spans="1:8" x14ac:dyDescent="0.25">
      <c r="A11" s="21" t="s">
        <v>17</v>
      </c>
      <c r="B11" s="15"/>
      <c r="C11" s="15"/>
      <c r="D11" s="15"/>
    </row>
    <row r="12" spans="1:8" x14ac:dyDescent="0.25">
      <c r="A12" s="15"/>
      <c r="B12" s="15"/>
      <c r="C12" s="15"/>
      <c r="D12" s="15"/>
    </row>
    <row r="13" spans="1:8" x14ac:dyDescent="0.25">
      <c r="A13" s="22" t="s">
        <v>18</v>
      </c>
      <c r="B13" s="23">
        <v>62000</v>
      </c>
      <c r="C13" s="23">
        <v>60000</v>
      </c>
      <c r="D13" s="23">
        <v>60000</v>
      </c>
    </row>
    <row r="14" spans="1:8" x14ac:dyDescent="0.25">
      <c r="A14" s="22" t="s">
        <v>27</v>
      </c>
      <c r="B14" s="23">
        <v>192000</v>
      </c>
      <c r="C14" s="23">
        <v>192000</v>
      </c>
      <c r="D14" s="23">
        <v>192000</v>
      </c>
    </row>
    <row r="15" spans="1:8" ht="15.75" thickBot="1" x14ac:dyDescent="0.3">
      <c r="A15" s="24" t="s">
        <v>19</v>
      </c>
      <c r="B15" s="25">
        <v>300000</v>
      </c>
      <c r="C15" s="25">
        <v>300000</v>
      </c>
      <c r="D15" s="25">
        <v>300000</v>
      </c>
    </row>
    <row r="16" spans="1:8" x14ac:dyDescent="0.25">
      <c r="A16" s="15"/>
      <c r="B16" s="15"/>
      <c r="C16" s="15"/>
      <c r="D16" s="15"/>
    </row>
    <row r="17" spans="1:4" x14ac:dyDescent="0.25">
      <c r="A17" s="21" t="s">
        <v>20</v>
      </c>
      <c r="B17" s="27">
        <f>SUM(B13:B15)</f>
        <v>554000</v>
      </c>
      <c r="C17" s="27">
        <f>SUM(C13:C15)</f>
        <v>552000</v>
      </c>
      <c r="D17" s="27">
        <f>SUM(D13:D15)</f>
        <v>552000</v>
      </c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21" t="s">
        <v>21</v>
      </c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31" t="s">
        <v>3</v>
      </c>
      <c r="B22" s="32">
        <v>362000</v>
      </c>
      <c r="C22" s="32">
        <v>360000</v>
      </c>
      <c r="D22" s="32">
        <v>360000</v>
      </c>
    </row>
    <row r="23" spans="1:4" ht="15.75" thickBot="1" x14ac:dyDescent="0.3">
      <c r="A23" s="24" t="s">
        <v>28</v>
      </c>
      <c r="B23" s="25">
        <v>192000</v>
      </c>
      <c r="C23" s="25">
        <v>192000</v>
      </c>
      <c r="D23" s="25">
        <v>192000</v>
      </c>
    </row>
    <row r="24" spans="1:4" x14ac:dyDescent="0.25">
      <c r="A24" s="15"/>
      <c r="B24" s="15"/>
      <c r="C24" s="15"/>
      <c r="D24" s="15"/>
    </row>
    <row r="25" spans="1:4" x14ac:dyDescent="0.25">
      <c r="A25" s="21" t="s">
        <v>20</v>
      </c>
      <c r="B25" s="26">
        <f>SUM(B22:B23)</f>
        <v>554000</v>
      </c>
      <c r="C25" s="27">
        <f>SUM(C22:C23)</f>
        <v>552000</v>
      </c>
      <c r="D25" s="27">
        <f>SUM(D22:D23)</f>
        <v>552000</v>
      </c>
    </row>
    <row r="26" spans="1:4" x14ac:dyDescent="0.25">
      <c r="A26" s="16"/>
    </row>
    <row r="27" spans="1:4" ht="15.75" x14ac:dyDescent="0.25">
      <c r="A27" s="14"/>
    </row>
    <row r="28" spans="1:4" ht="15.75" x14ac:dyDescent="0.25">
      <c r="A28" s="28"/>
    </row>
    <row r="29" spans="1:4" ht="15.75" thickBot="1" x14ac:dyDescent="0.3">
      <c r="A29" s="99" t="s">
        <v>34</v>
      </c>
      <c r="B29" s="100">
        <v>1800000</v>
      </c>
      <c r="C29" s="100">
        <v>1800000</v>
      </c>
      <c r="D29" s="100">
        <v>1800000</v>
      </c>
    </row>
    <row r="31" spans="1:4" ht="15.75" thickBot="1" x14ac:dyDescent="0.3">
      <c r="A31" s="99" t="s">
        <v>11</v>
      </c>
      <c r="B31" s="100">
        <v>361700</v>
      </c>
      <c r="C31" s="101">
        <v>0</v>
      </c>
      <c r="D31" s="101">
        <v>0</v>
      </c>
    </row>
    <row r="40" spans="1:1" ht="15.75" x14ac:dyDescent="0.25">
      <c r="A40" s="14" t="s">
        <v>25</v>
      </c>
    </row>
    <row r="41" spans="1:1" ht="15.75" x14ac:dyDescent="0.25">
      <c r="A41" s="14" t="s">
        <v>26</v>
      </c>
    </row>
  </sheetData>
  <mergeCells count="1">
    <mergeCell ref="A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opLeftCell="A32" workbookViewId="0">
      <selection activeCell="G79" sqref="G79"/>
    </sheetView>
  </sheetViews>
  <sheetFormatPr defaultRowHeight="15" x14ac:dyDescent="0.25"/>
  <cols>
    <col min="1" max="1" width="19" customWidth="1"/>
    <col min="2" max="2" width="23.85546875" customWidth="1"/>
    <col min="3" max="3" width="17" bestFit="1" customWidth="1"/>
    <col min="5" max="5" width="12.5703125" bestFit="1" customWidth="1"/>
  </cols>
  <sheetData>
    <row r="2" spans="1:9" ht="15.75" x14ac:dyDescent="0.25">
      <c r="A2" s="90" t="s">
        <v>98</v>
      </c>
      <c r="B2" s="91"/>
      <c r="C2" s="91"/>
      <c r="D2" t="s">
        <v>99</v>
      </c>
    </row>
    <row r="3" spans="1:9" x14ac:dyDescent="0.25">
      <c r="A3" s="35"/>
      <c r="B3" s="35"/>
      <c r="C3" s="92"/>
    </row>
    <row r="4" spans="1:9" x14ac:dyDescent="0.25">
      <c r="A4" s="35"/>
      <c r="B4" s="35"/>
      <c r="C4" s="35"/>
    </row>
    <row r="5" spans="1:9" ht="15.75" thickBot="1" x14ac:dyDescent="0.3">
      <c r="A5" s="34" t="s">
        <v>35</v>
      </c>
      <c r="B5" s="35"/>
      <c r="C5" s="35"/>
    </row>
    <row r="6" spans="1:9" ht="15.75" thickBot="1" x14ac:dyDescent="0.3">
      <c r="A6" s="36" t="s">
        <v>0</v>
      </c>
      <c r="B6" s="37" t="s">
        <v>1</v>
      </c>
      <c r="C6" s="93">
        <v>2020</v>
      </c>
    </row>
    <row r="7" spans="1:9" x14ac:dyDescent="0.25">
      <c r="A7" s="38" t="s">
        <v>36</v>
      </c>
      <c r="B7" s="39" t="s">
        <v>37</v>
      </c>
      <c r="C7" s="40">
        <v>51000</v>
      </c>
    </row>
    <row r="8" spans="1:9" x14ac:dyDescent="0.25">
      <c r="A8" s="41" t="s">
        <v>38</v>
      </c>
      <c r="B8" s="42" t="s">
        <v>39</v>
      </c>
      <c r="C8" s="43">
        <v>3000</v>
      </c>
    </row>
    <row r="9" spans="1:9" x14ac:dyDescent="0.25">
      <c r="A9" s="41" t="s">
        <v>40</v>
      </c>
      <c r="B9" s="42" t="s">
        <v>41</v>
      </c>
      <c r="C9" s="43">
        <v>1000</v>
      </c>
    </row>
    <row r="10" spans="1:9" x14ac:dyDescent="0.25">
      <c r="A10" s="44">
        <v>501</v>
      </c>
      <c r="B10" s="45" t="s">
        <v>37</v>
      </c>
      <c r="C10" s="46">
        <f>SUM(C7:C9)</f>
        <v>55000</v>
      </c>
    </row>
    <row r="11" spans="1:9" x14ac:dyDescent="0.25">
      <c r="A11" s="41" t="s">
        <v>42</v>
      </c>
      <c r="B11" s="42" t="s">
        <v>43</v>
      </c>
      <c r="C11" s="43">
        <v>36000</v>
      </c>
    </row>
    <row r="12" spans="1:9" x14ac:dyDescent="0.25">
      <c r="A12" s="41" t="s">
        <v>44</v>
      </c>
      <c r="B12" s="42" t="s">
        <v>45</v>
      </c>
      <c r="C12" s="43">
        <v>10000</v>
      </c>
    </row>
    <row r="13" spans="1:9" x14ac:dyDescent="0.25">
      <c r="A13" s="41" t="s">
        <v>46</v>
      </c>
      <c r="B13" s="42" t="s">
        <v>47</v>
      </c>
      <c r="C13" s="43">
        <v>36000</v>
      </c>
      <c r="H13" s="47"/>
      <c r="I13" s="47"/>
    </row>
    <row r="14" spans="1:9" x14ac:dyDescent="0.25">
      <c r="A14" s="44">
        <v>502</v>
      </c>
      <c r="B14" s="45" t="s">
        <v>48</v>
      </c>
      <c r="C14" s="46">
        <f>SUM(C11:C13)</f>
        <v>82000</v>
      </c>
      <c r="H14" s="48"/>
      <c r="I14" s="48"/>
    </row>
    <row r="15" spans="1:9" x14ac:dyDescent="0.25">
      <c r="A15" s="41" t="s">
        <v>49</v>
      </c>
      <c r="B15" s="42" t="s">
        <v>50</v>
      </c>
      <c r="C15" s="43">
        <v>20000</v>
      </c>
      <c r="H15" s="50"/>
      <c r="I15" s="50"/>
    </row>
    <row r="16" spans="1:9" x14ac:dyDescent="0.25">
      <c r="A16" s="44">
        <v>511</v>
      </c>
      <c r="B16" s="45" t="s">
        <v>50</v>
      </c>
      <c r="C16" s="46">
        <v>20000</v>
      </c>
    </row>
    <row r="17" spans="1:9" x14ac:dyDescent="0.25">
      <c r="A17" s="41" t="s">
        <v>100</v>
      </c>
      <c r="B17" s="42" t="s">
        <v>51</v>
      </c>
      <c r="C17" s="43">
        <v>4000</v>
      </c>
    </row>
    <row r="18" spans="1:9" x14ac:dyDescent="0.25">
      <c r="A18" s="44">
        <v>512</v>
      </c>
      <c r="B18" s="45" t="s">
        <v>51</v>
      </c>
      <c r="C18" s="46">
        <v>4000</v>
      </c>
    </row>
    <row r="19" spans="1:9" x14ac:dyDescent="0.25">
      <c r="A19" s="49" t="s">
        <v>101</v>
      </c>
      <c r="B19" s="54" t="s">
        <v>52</v>
      </c>
      <c r="C19" s="55">
        <v>2000</v>
      </c>
    </row>
    <row r="20" spans="1:9" x14ac:dyDescent="0.25">
      <c r="A20" s="94">
        <v>513</v>
      </c>
      <c r="B20" s="95" t="s">
        <v>53</v>
      </c>
      <c r="C20" s="96">
        <v>2000</v>
      </c>
    </row>
    <row r="21" spans="1:9" x14ac:dyDescent="0.25">
      <c r="A21" s="51" t="s">
        <v>54</v>
      </c>
      <c r="B21" s="52" t="s">
        <v>55</v>
      </c>
      <c r="C21" s="53">
        <v>31000</v>
      </c>
    </row>
    <row r="22" spans="1:9" x14ac:dyDescent="0.25">
      <c r="A22" s="51" t="s">
        <v>56</v>
      </c>
      <c r="B22" s="52" t="s">
        <v>57</v>
      </c>
      <c r="C22" s="53">
        <v>1000</v>
      </c>
    </row>
    <row r="23" spans="1:9" x14ac:dyDescent="0.25">
      <c r="A23" s="51" t="s">
        <v>58</v>
      </c>
      <c r="B23" s="52" t="s">
        <v>59</v>
      </c>
      <c r="C23" s="53">
        <v>3000</v>
      </c>
    </row>
    <row r="24" spans="1:9" x14ac:dyDescent="0.25">
      <c r="A24" s="51" t="s">
        <v>60</v>
      </c>
      <c r="B24" s="52" t="s">
        <v>61</v>
      </c>
      <c r="C24" s="53">
        <v>0</v>
      </c>
    </row>
    <row r="25" spans="1:9" x14ac:dyDescent="0.25">
      <c r="A25" s="51" t="s">
        <v>62</v>
      </c>
      <c r="B25" s="52" t="s">
        <v>63</v>
      </c>
      <c r="C25" s="53">
        <v>13000</v>
      </c>
    </row>
    <row r="26" spans="1:9" x14ac:dyDescent="0.25">
      <c r="A26" s="51" t="s">
        <v>64</v>
      </c>
      <c r="B26" s="52" t="s">
        <v>65</v>
      </c>
      <c r="C26" s="53">
        <v>64000</v>
      </c>
    </row>
    <row r="27" spans="1:9" x14ac:dyDescent="0.25">
      <c r="A27" s="51" t="s">
        <v>66</v>
      </c>
      <c r="B27" s="52" t="s">
        <v>67</v>
      </c>
      <c r="C27" s="53">
        <v>42000</v>
      </c>
      <c r="H27" s="56"/>
      <c r="I27" s="56"/>
    </row>
    <row r="28" spans="1:9" x14ac:dyDescent="0.25">
      <c r="A28" s="97" t="s">
        <v>8</v>
      </c>
      <c r="B28" s="98" t="s">
        <v>97</v>
      </c>
      <c r="C28" s="3">
        <v>192000</v>
      </c>
    </row>
    <row r="29" spans="1:9" x14ac:dyDescent="0.25">
      <c r="A29" s="51" t="s">
        <v>69</v>
      </c>
      <c r="B29" s="52" t="s">
        <v>70</v>
      </c>
      <c r="C29" s="53">
        <v>5000</v>
      </c>
    </row>
    <row r="30" spans="1:9" x14ac:dyDescent="0.25">
      <c r="A30" s="44">
        <v>518</v>
      </c>
      <c r="B30" s="45" t="s">
        <v>71</v>
      </c>
      <c r="C30" s="46">
        <f>SUM(C21:C29)</f>
        <v>351000</v>
      </c>
    </row>
    <row r="31" spans="1:9" x14ac:dyDescent="0.25">
      <c r="A31" s="60">
        <v>521</v>
      </c>
      <c r="B31" s="61" t="s">
        <v>72</v>
      </c>
      <c r="C31" s="62">
        <v>15000</v>
      </c>
    </row>
    <row r="32" spans="1:9" x14ac:dyDescent="0.25">
      <c r="A32" s="57">
        <v>521</v>
      </c>
      <c r="B32" s="58" t="s">
        <v>72</v>
      </c>
      <c r="C32" s="59">
        <v>15000</v>
      </c>
    </row>
    <row r="33" spans="1:3" x14ac:dyDescent="0.25">
      <c r="A33" s="60">
        <v>524</v>
      </c>
      <c r="B33" s="61" t="s">
        <v>73</v>
      </c>
      <c r="C33" s="62">
        <v>0</v>
      </c>
    </row>
    <row r="34" spans="1:3" x14ac:dyDescent="0.25">
      <c r="A34" s="57">
        <v>524</v>
      </c>
      <c r="B34" s="58" t="s">
        <v>73</v>
      </c>
      <c r="C34" s="59">
        <v>0</v>
      </c>
    </row>
    <row r="35" spans="1:3" x14ac:dyDescent="0.25">
      <c r="A35" s="51" t="s">
        <v>74</v>
      </c>
      <c r="B35" s="52" t="s">
        <v>75</v>
      </c>
      <c r="C35" s="43">
        <v>22000</v>
      </c>
    </row>
    <row r="36" spans="1:3" x14ac:dyDescent="0.25">
      <c r="A36" s="44">
        <v>558</v>
      </c>
      <c r="B36" s="45" t="s">
        <v>75</v>
      </c>
      <c r="C36" s="46">
        <v>22000</v>
      </c>
    </row>
    <row r="37" spans="1:3" x14ac:dyDescent="0.25">
      <c r="A37" s="51" t="s">
        <v>76</v>
      </c>
      <c r="B37" s="42" t="s">
        <v>77</v>
      </c>
      <c r="C37" s="43">
        <v>3000</v>
      </c>
    </row>
    <row r="38" spans="1:3" ht="15.75" thickBot="1" x14ac:dyDescent="0.3">
      <c r="A38" s="63">
        <v>569</v>
      </c>
      <c r="B38" s="64" t="s">
        <v>78</v>
      </c>
      <c r="C38" s="65">
        <v>3000</v>
      </c>
    </row>
    <row r="39" spans="1:3" ht="15.75" thickBot="1" x14ac:dyDescent="0.3">
      <c r="A39" s="66"/>
      <c r="B39" s="67" t="s">
        <v>79</v>
      </c>
      <c r="C39" s="68">
        <f>SUM(C38,C36,C32,C30,C20,C18,C16,C14,C10)</f>
        <v>554000</v>
      </c>
    </row>
    <row r="40" spans="1:3" x14ac:dyDescent="0.25">
      <c r="A40" s="69"/>
      <c r="B40" s="69"/>
      <c r="C40" s="70"/>
    </row>
    <row r="41" spans="1:3" ht="15.75" thickBot="1" x14ac:dyDescent="0.3">
      <c r="A41" s="71" t="s">
        <v>80</v>
      </c>
      <c r="B41" s="69"/>
      <c r="C41" s="69"/>
    </row>
    <row r="42" spans="1:3" ht="15.75" thickBot="1" x14ac:dyDescent="0.3">
      <c r="A42" s="72" t="s">
        <v>0</v>
      </c>
      <c r="B42" s="73" t="s">
        <v>1</v>
      </c>
      <c r="C42" s="74" t="s">
        <v>81</v>
      </c>
    </row>
    <row r="43" spans="1:3" x14ac:dyDescent="0.25">
      <c r="A43" s="75" t="s">
        <v>6</v>
      </c>
      <c r="B43" s="76" t="s">
        <v>68</v>
      </c>
      <c r="C43" s="77">
        <v>192000</v>
      </c>
    </row>
    <row r="44" spans="1:3" x14ac:dyDescent="0.25">
      <c r="A44" s="78" t="s">
        <v>2</v>
      </c>
      <c r="B44" s="79" t="s">
        <v>82</v>
      </c>
      <c r="C44" s="80">
        <v>62000</v>
      </c>
    </row>
    <row r="45" spans="1:3" x14ac:dyDescent="0.25">
      <c r="A45" s="44">
        <v>602</v>
      </c>
      <c r="B45" s="45" t="s">
        <v>83</v>
      </c>
      <c r="C45" s="46">
        <f>SUM(C43:C44)</f>
        <v>254000</v>
      </c>
    </row>
    <row r="46" spans="1:3" x14ac:dyDescent="0.25">
      <c r="A46" s="81" t="s">
        <v>84</v>
      </c>
      <c r="B46" s="82" t="s">
        <v>85</v>
      </c>
      <c r="C46" s="83">
        <v>0</v>
      </c>
    </row>
    <row r="47" spans="1:3" x14ac:dyDescent="0.25">
      <c r="A47" s="44">
        <v>648</v>
      </c>
      <c r="B47" s="45" t="s">
        <v>86</v>
      </c>
      <c r="C47" s="46">
        <v>0</v>
      </c>
    </row>
    <row r="48" spans="1:3" x14ac:dyDescent="0.25">
      <c r="A48" s="81" t="s">
        <v>87</v>
      </c>
      <c r="B48" s="82" t="s">
        <v>88</v>
      </c>
      <c r="C48" s="84">
        <v>0</v>
      </c>
    </row>
    <row r="49" spans="1:6" x14ac:dyDescent="0.25">
      <c r="A49" s="44">
        <v>662</v>
      </c>
      <c r="B49" s="45" t="s">
        <v>88</v>
      </c>
      <c r="C49" s="46">
        <v>0</v>
      </c>
    </row>
    <row r="50" spans="1:6" x14ac:dyDescent="0.25">
      <c r="A50" s="41" t="s">
        <v>89</v>
      </c>
      <c r="B50" s="85" t="s">
        <v>90</v>
      </c>
      <c r="C50" s="43">
        <v>300000</v>
      </c>
    </row>
    <row r="51" spans="1:6" ht="15.75" thickBot="1" x14ac:dyDescent="0.3">
      <c r="A51" s="63">
        <v>672</v>
      </c>
      <c r="B51" s="64" t="s">
        <v>91</v>
      </c>
      <c r="C51" s="65">
        <v>300000</v>
      </c>
    </row>
    <row r="52" spans="1:6" ht="15.75" thickBot="1" x14ac:dyDescent="0.3">
      <c r="A52" s="66"/>
      <c r="B52" s="67" t="s">
        <v>79</v>
      </c>
      <c r="C52" s="68">
        <f>SUM(C51,C45)</f>
        <v>554000</v>
      </c>
    </row>
    <row r="54" spans="1:6" x14ac:dyDescent="0.25">
      <c r="A54" s="86" t="s">
        <v>92</v>
      </c>
      <c r="B54" s="87"/>
    </row>
    <row r="55" spans="1:6" x14ac:dyDescent="0.25">
      <c r="A55" s="86" t="s">
        <v>93</v>
      </c>
      <c r="B55" s="86"/>
    </row>
    <row r="56" spans="1:6" x14ac:dyDescent="0.25">
      <c r="A56" s="88" t="s">
        <v>94</v>
      </c>
      <c r="B56" s="88"/>
    </row>
    <row r="57" spans="1:6" x14ac:dyDescent="0.25">
      <c r="E57" s="86"/>
      <c r="F57" s="87"/>
    </row>
    <row r="58" spans="1:6" x14ac:dyDescent="0.25">
      <c r="A58" s="89" t="s">
        <v>95</v>
      </c>
      <c r="E58" s="86"/>
      <c r="F58" s="86"/>
    </row>
    <row r="59" spans="1:6" x14ac:dyDescent="0.25">
      <c r="A59" t="s">
        <v>96</v>
      </c>
      <c r="E59" s="88"/>
      <c r="F59" s="8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Nový rozpočet</vt:lpstr>
      <vt:lpstr>Rozpočtový výhled</vt:lpstr>
      <vt:lpstr>Rozepsaný návrh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2020-04-08T13:55:05Z</dcterms:modified>
</cp:coreProperties>
</file>